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VHacker/Dropbox/__CURRENT PROJECTS/_Knowable/Course Files/DONE/"/>
    </mc:Choice>
  </mc:AlternateContent>
  <xr:revisionPtr revIDLastSave="0" documentId="13_ncr:1_{CBA87151-6C31-1843-BD5B-E0047B116F0E}" xr6:coauthVersionLast="36" xr6:coauthVersionMax="36" xr10:uidLastSave="{00000000-0000-0000-0000-000000000000}"/>
  <bookViews>
    <workbookView xWindow="0" yWindow="460" windowWidth="38400" windowHeight="23540" xr2:uid="{A20088F3-6B6D-3B40-8A5E-9A0D7625BED5}"/>
  </bookViews>
  <sheets>
    <sheet name="Subdividing Calculator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0" i="1"/>
  <c r="C6" i="1"/>
  <c r="C20" i="1"/>
  <c r="C35" i="1"/>
  <c r="C24" i="1"/>
  <c r="C39" i="1"/>
  <c r="H8" i="1"/>
  <c r="C10" i="1"/>
  <c r="C12" i="1"/>
  <c r="H12" i="1"/>
  <c r="C41" i="1"/>
  <c r="C26" i="1"/>
</calcChain>
</file>

<file path=xl/sharedStrings.xml><?xml version="1.0" encoding="utf-8"?>
<sst xmlns="http://schemas.openxmlformats.org/spreadsheetml/2006/main" count="30" uniqueCount="15">
  <si>
    <t>Avg occupancy</t>
  </si>
  <si>
    <t>Avg nightly rate</t>
  </si>
  <si>
    <t>Avg expense ratio</t>
  </si>
  <si>
    <t>Monthly expenses</t>
  </si>
  <si>
    <t>Monthly rental profit</t>
  </si>
  <si>
    <t>Monthly rental revenue</t>
  </si>
  <si>
    <t>Whole Property Listing Economics</t>
  </si>
  <si>
    <t>Subdivision Economics</t>
  </si>
  <si>
    <t># of private room listings</t>
  </si>
  <si>
    <t># of shared room listings</t>
  </si>
  <si>
    <t>Subdivision Ratio</t>
  </si>
  <si>
    <t>Private Room Listing Economics</t>
  </si>
  <si>
    <t>Shared Room Listing Economics</t>
  </si>
  <si>
    <t>Try to target the ratio &gt; 1.75 if using property managers</t>
  </si>
  <si>
    <t>Try to target the ratio &gt; 1.5 if self managing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</si>
</sst>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0" xfId="0" applyFont="1" applyFill="1"/>
    <xf numFmtId="9" fontId="3" fillId="2" borderId="0" xfId="1" applyFont="1" applyFill="1"/>
    <xf numFmtId="6" fontId="3" fillId="2" borderId="0" xfId="0" applyNumberFormat="1" applyFont="1" applyFill="1"/>
    <xf numFmtId="6" fontId="0" fillId="0" borderId="0" xfId="0" applyNumberFormat="1"/>
    <xf numFmtId="9" fontId="3" fillId="3" borderId="0" xfId="1" applyFont="1" applyFill="1"/>
    <xf numFmtId="6" fontId="2" fillId="0" borderId="2" xfId="0" applyNumberFormat="1" applyFont="1" applyBorder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43" fontId="2" fillId="0" borderId="2" xfId="2" applyFont="1" applyBorder="1"/>
    <xf numFmtId="8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A01E-EC92-8C4E-939B-F0B59144F459}">
  <dimension ref="A1:H41"/>
  <sheetViews>
    <sheetView showGridLines="0" tabSelected="1" zoomScale="130" zoomScaleNormal="130" workbookViewId="0">
      <selection activeCell="H23" sqref="H23"/>
    </sheetView>
  </sheetViews>
  <sheetFormatPr baseColWidth="10" defaultRowHeight="16" x14ac:dyDescent="0.2"/>
  <cols>
    <col min="1" max="1" width="21.5" bestFit="1" customWidth="1"/>
    <col min="2" max="2" width="20.83203125" style="8" bestFit="1" customWidth="1"/>
    <col min="7" max="7" width="25.83203125" style="8" customWidth="1"/>
    <col min="8" max="8" width="14.1640625" customWidth="1"/>
  </cols>
  <sheetData>
    <row r="1" spans="1:8" x14ac:dyDescent="0.2">
      <c r="A1" s="1" t="s">
        <v>6</v>
      </c>
      <c r="F1" s="1" t="s">
        <v>7</v>
      </c>
    </row>
    <row r="2" spans="1:8" x14ac:dyDescent="0.2">
      <c r="B2" s="8" t="s">
        <v>0</v>
      </c>
      <c r="C2" s="3">
        <v>0.75</v>
      </c>
      <c r="G2" s="8" t="s">
        <v>8</v>
      </c>
      <c r="H2" s="2">
        <v>2</v>
      </c>
    </row>
    <row r="3" spans="1:8" x14ac:dyDescent="0.2">
      <c r="G3" s="8" t="s">
        <v>9</v>
      </c>
      <c r="H3" s="2">
        <v>1</v>
      </c>
    </row>
    <row r="4" spans="1:8" x14ac:dyDescent="0.2">
      <c r="B4" s="8" t="s">
        <v>1</v>
      </c>
      <c r="C4" s="4">
        <v>175</v>
      </c>
    </row>
    <row r="6" spans="1:8" x14ac:dyDescent="0.2">
      <c r="B6" s="8" t="s">
        <v>5</v>
      </c>
      <c r="C6" s="11">
        <f>C2*30*C4</f>
        <v>3937.5</v>
      </c>
      <c r="G6" s="8" t="s">
        <v>5</v>
      </c>
      <c r="H6" s="5">
        <f>C20*H2+C35*H3</f>
        <v>6375</v>
      </c>
    </row>
    <row r="8" spans="1:8" x14ac:dyDescent="0.2">
      <c r="B8" s="8" t="s">
        <v>2</v>
      </c>
      <c r="C8" s="6">
        <v>0.7</v>
      </c>
      <c r="G8" s="8" t="s">
        <v>3</v>
      </c>
      <c r="H8" s="5">
        <f>H2*C24+H3*C39</f>
        <v>-4054.5</v>
      </c>
    </row>
    <row r="10" spans="1:8" x14ac:dyDescent="0.2">
      <c r="B10" s="8" t="s">
        <v>3</v>
      </c>
      <c r="C10" s="5">
        <f>-C8*C6</f>
        <v>-2756.25</v>
      </c>
      <c r="G10" s="9" t="s">
        <v>4</v>
      </c>
      <c r="H10" s="7">
        <f>H6+H8</f>
        <v>2320.5</v>
      </c>
    </row>
    <row r="12" spans="1:8" x14ac:dyDescent="0.2">
      <c r="B12" s="9" t="s">
        <v>4</v>
      </c>
      <c r="C12" s="7">
        <f>C6+C10</f>
        <v>1181.25</v>
      </c>
      <c r="G12" s="9" t="s">
        <v>10</v>
      </c>
      <c r="H12" s="10">
        <f>H10/C12</f>
        <v>1.9644444444444444</v>
      </c>
    </row>
    <row r="14" spans="1:8" x14ac:dyDescent="0.2">
      <c r="G14" s="8" t="s">
        <v>14</v>
      </c>
    </row>
    <row r="15" spans="1:8" x14ac:dyDescent="0.2">
      <c r="A15" s="1" t="s">
        <v>11</v>
      </c>
      <c r="G15" s="8" t="s">
        <v>13</v>
      </c>
    </row>
    <row r="16" spans="1:8" x14ac:dyDescent="0.2">
      <c r="B16" s="8" t="s">
        <v>0</v>
      </c>
      <c r="C16" s="3">
        <v>0.85</v>
      </c>
    </row>
    <row r="18" spans="1:3" x14ac:dyDescent="0.2">
      <c r="B18" s="8" t="s">
        <v>1</v>
      </c>
      <c r="C18" s="4">
        <v>90</v>
      </c>
    </row>
    <row r="20" spans="1:3" x14ac:dyDescent="0.2">
      <c r="B20" s="8" t="s">
        <v>5</v>
      </c>
      <c r="C20" s="5">
        <f>C16*30*C18</f>
        <v>2295</v>
      </c>
    </row>
    <row r="22" spans="1:3" x14ac:dyDescent="0.2">
      <c r="B22" s="8" t="s">
        <v>2</v>
      </c>
      <c r="C22" s="6">
        <v>0.65</v>
      </c>
    </row>
    <row r="24" spans="1:3" x14ac:dyDescent="0.2">
      <c r="B24" s="8" t="s">
        <v>3</v>
      </c>
      <c r="C24" s="5">
        <f>-C22*C20</f>
        <v>-1491.75</v>
      </c>
    </row>
    <row r="26" spans="1:3" x14ac:dyDescent="0.2">
      <c r="B26" s="8" t="s">
        <v>4</v>
      </c>
      <c r="C26" s="5">
        <f>C20+C24</f>
        <v>803.25</v>
      </c>
    </row>
    <row r="30" spans="1:3" x14ac:dyDescent="0.2">
      <c r="A30" s="1" t="s">
        <v>12</v>
      </c>
    </row>
    <row r="31" spans="1:3" x14ac:dyDescent="0.2">
      <c r="B31" s="8" t="s">
        <v>0</v>
      </c>
      <c r="C31" s="3">
        <v>0.85</v>
      </c>
    </row>
    <row r="33" spans="2:3" x14ac:dyDescent="0.2">
      <c r="B33" s="8" t="s">
        <v>1</v>
      </c>
      <c r="C33" s="4">
        <v>70</v>
      </c>
    </row>
    <row r="35" spans="2:3" x14ac:dyDescent="0.2">
      <c r="B35" s="8" t="s">
        <v>5</v>
      </c>
      <c r="C35" s="5">
        <f>C31*30*C33</f>
        <v>1785</v>
      </c>
    </row>
    <row r="37" spans="2:3" x14ac:dyDescent="0.2">
      <c r="B37" s="8" t="s">
        <v>2</v>
      </c>
      <c r="C37" s="6">
        <v>0.6</v>
      </c>
    </row>
    <row r="39" spans="2:3" x14ac:dyDescent="0.2">
      <c r="B39" s="8" t="s">
        <v>3</v>
      </c>
      <c r="C39" s="5">
        <f>-C37*C35</f>
        <v>-1071</v>
      </c>
    </row>
    <row r="41" spans="2:3" x14ac:dyDescent="0.2">
      <c r="B41" s="8" t="s">
        <v>4</v>
      </c>
      <c r="C41" s="5">
        <f>C35+C39</f>
        <v>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Subdividing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Symon He</dc:creator>
  <cp:lastModifiedBy>Symon He</cp:lastModifiedBy>
  <dcterms:created xsi:type="dcterms:W3CDTF">2019-01-04T18:58:32Z</dcterms:created>
  <dcterms:modified xsi:type="dcterms:W3CDTF">2019-09-15T02:55:47Z</dcterms:modified>
</cp:coreProperties>
</file>